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ECORDS - TC Office\Town Board\TB meeting minutes\"/>
    </mc:Choice>
  </mc:AlternateContent>
  <xr:revisionPtr revIDLastSave="0" documentId="8_{620ED8AD-401C-4478-8E3B-DD700969B2DF}" xr6:coauthVersionLast="36" xr6:coauthVersionMax="36" xr10:uidLastSave="{00000000-0000-0000-0000-000000000000}"/>
  <bookViews>
    <workbookView xWindow="0" yWindow="330" windowWidth="15360" windowHeight="7380" xr2:uid="{00000000-000D-0000-FFFF-FFFF00000000}"/>
  </bookViews>
  <sheets>
    <sheet name="2025" sheetId="1" r:id="rId1"/>
  </sheets>
  <calcPr calcId="191029"/>
</workbook>
</file>

<file path=xl/calcChain.xml><?xml version="1.0" encoding="utf-8"?>
<calcChain xmlns="http://schemas.openxmlformats.org/spreadsheetml/2006/main">
  <c r="C21" i="1" l="1"/>
  <c r="C48" i="1"/>
  <c r="C30" i="1"/>
  <c r="C55" i="1"/>
  <c r="C54" i="1"/>
  <c r="C53" i="1"/>
  <c r="C52" i="1"/>
</calcChain>
</file>

<file path=xl/sharedStrings.xml><?xml version="1.0" encoding="utf-8"?>
<sst xmlns="http://schemas.openxmlformats.org/spreadsheetml/2006/main" count="250" uniqueCount="144">
  <si>
    <t>Name</t>
  </si>
  <si>
    <t>Title</t>
  </si>
  <si>
    <t>Salary</t>
  </si>
  <si>
    <t>Rate</t>
  </si>
  <si>
    <t>Barker II, Robert J.</t>
  </si>
  <si>
    <t>Cemetery Commissioner</t>
  </si>
  <si>
    <t xml:space="preserve">Conti, Steven </t>
  </si>
  <si>
    <t>Director of Finance</t>
  </si>
  <si>
    <t>Duffield Jr., Vincent R.</t>
  </si>
  <si>
    <t>Recreation Supervisor</t>
  </si>
  <si>
    <t>Town Justice</t>
  </si>
  <si>
    <t>Harrington, William P.</t>
  </si>
  <si>
    <t>Hintz, David</t>
  </si>
  <si>
    <t>Maddock, Jonah</t>
  </si>
  <si>
    <t>Mercado-Jimenez, Sonia</t>
  </si>
  <si>
    <t>Court Clerk</t>
  </si>
  <si>
    <t xml:space="preserve">Meyer, Caroline </t>
  </si>
  <si>
    <t>Mulcahy, Thomas</t>
  </si>
  <si>
    <t>Town Clerk, Registrar of Vital Statistics</t>
  </si>
  <si>
    <t>Dog Control Officer</t>
  </si>
  <si>
    <t>Perry, James H.</t>
  </si>
  <si>
    <t>Building Inspector</t>
  </si>
  <si>
    <t>Applications Coordinator</t>
  </si>
  <si>
    <t>Town of Pound Ridge</t>
  </si>
  <si>
    <t>Rodriguez, Michael F.</t>
  </si>
  <si>
    <t xml:space="preserve">Stradley, James </t>
  </si>
  <si>
    <t>Town Attorney</t>
  </si>
  <si>
    <t>Trail, Andrew</t>
  </si>
  <si>
    <t>Assistant Building Inspector</t>
  </si>
  <si>
    <t>Police Department, Sergeant</t>
  </si>
  <si>
    <t>Highway Department, MEO</t>
  </si>
  <si>
    <t>Maintenance Department, Laborer</t>
  </si>
  <si>
    <t>Police Department, Intermediate Typist</t>
  </si>
  <si>
    <t>Conservation Board Chairman</t>
  </si>
  <si>
    <t>Conservation Board Members</t>
  </si>
  <si>
    <t>Deputy Supervisor</t>
  </si>
  <si>
    <t>Landmark Secretary</t>
  </si>
  <si>
    <t>Planning Board Chairman</t>
  </si>
  <si>
    <t>Planning Board Members</t>
  </si>
  <si>
    <t>Recreation Specialist (Tennis Instructor) Group Lessons</t>
  </si>
  <si>
    <t>Town Board Members</t>
  </si>
  <si>
    <t>Town Historian</t>
  </si>
  <si>
    <t>Town Supervisor</t>
  </si>
  <si>
    <t>Water Control Commission Chairman</t>
  </si>
  <si>
    <t>Water Control Commission Members</t>
  </si>
  <si>
    <t>Zoning Board of Appeals Chairman</t>
  </si>
  <si>
    <t>Zoning Board of Appeals Members</t>
  </si>
  <si>
    <t>Confidential Secretary to the Supervisor</t>
  </si>
  <si>
    <t>Day Camp Director</t>
  </si>
  <si>
    <t>Board of Assessment Review Members</t>
  </si>
  <si>
    <t>Dooley, Joan</t>
  </si>
  <si>
    <t>Tyler, Michael</t>
  </si>
  <si>
    <t>Recreation Assistant</t>
  </si>
  <si>
    <t>Highway Department, Highway Superintendant</t>
  </si>
  <si>
    <t>Highway Department, Mechanic</t>
  </si>
  <si>
    <t>Pool Director</t>
  </si>
  <si>
    <t>Laborer</t>
  </si>
  <si>
    <t>Flagman</t>
  </si>
  <si>
    <t xml:space="preserve">Camp Nurse (EMT) </t>
  </si>
  <si>
    <t>Murray, Kieran</t>
  </si>
  <si>
    <t>Chiappone, Robert</t>
  </si>
  <si>
    <t>Police Department, Detective</t>
  </si>
  <si>
    <t>Police Department, Lieutenant</t>
  </si>
  <si>
    <t>Loveless, John</t>
  </si>
  <si>
    <t>Deputy Attorney</t>
  </si>
  <si>
    <t>Smith, Anthony</t>
  </si>
  <si>
    <t>Intermediate Clerk, Building Department</t>
  </si>
  <si>
    <t>Conservation Board Secretary</t>
  </si>
  <si>
    <t>Maintenance Department, Lead Maintenance Mechanic</t>
  </si>
  <si>
    <t>Maintenance Department, Assist Maintenance Mechanic</t>
  </si>
  <si>
    <t>Annual</t>
  </si>
  <si>
    <t>Hour</t>
  </si>
  <si>
    <t>Baremore, Todd</t>
  </si>
  <si>
    <t>Police Department, IT</t>
  </si>
  <si>
    <t>Carrozza, Joseph</t>
  </si>
  <si>
    <t>Day Camp Assistant Director</t>
  </si>
  <si>
    <t>Engel, Nicole</t>
  </si>
  <si>
    <t>Brotmann, Matthew</t>
  </si>
  <si>
    <t>Highway Department, General Foreman</t>
  </si>
  <si>
    <t>Trostle, Erin</t>
  </si>
  <si>
    <t>Zoning Board of Appeals Secretary</t>
  </si>
  <si>
    <t>Pataky, William J</t>
  </si>
  <si>
    <t>D'Arcy, Rosemarie</t>
  </si>
  <si>
    <t>Dur, Christeen</t>
  </si>
  <si>
    <t>Wilkenloh, Daniel</t>
  </si>
  <si>
    <t>Zafonte, Vincent L</t>
  </si>
  <si>
    <t>Landmarks Commission Chair</t>
  </si>
  <si>
    <t>Landmarks Commission Members</t>
  </si>
  <si>
    <t>Police Department</t>
  </si>
  <si>
    <t>Police Officer 0-3 years</t>
  </si>
  <si>
    <t>Police Officer 3-6 years</t>
  </si>
  <si>
    <t>Police Officer 6-9 years</t>
  </si>
  <si>
    <t>Police Officer 9-12 years</t>
  </si>
  <si>
    <t>Police Officer  &gt;12 years</t>
  </si>
  <si>
    <t>Motola, Renee</t>
  </si>
  <si>
    <t>Segal, Drifa</t>
  </si>
  <si>
    <t>Tax Receiver</t>
  </si>
  <si>
    <t>Reception Admin</t>
  </si>
  <si>
    <t>Dion, Stephen</t>
  </si>
  <si>
    <t>Colello, Nicholas</t>
  </si>
  <si>
    <t>Recreation Leader</t>
  </si>
  <si>
    <t>Bus Driver</t>
  </si>
  <si>
    <t>Police Department, Police Chief</t>
  </si>
  <si>
    <t>Evans, Jonathan</t>
  </si>
  <si>
    <t>Russo, Andrea</t>
  </si>
  <si>
    <t>Deputy Town Clerk/Deputy Tax Receiver</t>
  </si>
  <si>
    <t>Night Shift Differential 12:00am-6:00am</t>
  </si>
  <si>
    <t>$15-$35</t>
  </si>
  <si>
    <t>Recreation Officials</t>
  </si>
  <si>
    <t>Planning Board Secretary</t>
  </si>
  <si>
    <t>Grants Admin</t>
  </si>
  <si>
    <t>WCC Secretary</t>
  </si>
  <si>
    <t>Civil Service</t>
  </si>
  <si>
    <t>Hayes, Joshua</t>
  </si>
  <si>
    <t>Elections</t>
  </si>
  <si>
    <t>Assistant Court Clerk</t>
  </si>
  <si>
    <t>Farella, Melissa</t>
  </si>
  <si>
    <t>Haddad, Philip</t>
  </si>
  <si>
    <t>Wild-Ebers, Gale</t>
  </si>
  <si>
    <t>Kenealy, Connor</t>
  </si>
  <si>
    <t>Highway Department, MEO Less 10%</t>
  </si>
  <si>
    <t>Highway Department, MEO Less   5%</t>
  </si>
  <si>
    <t>Assessor</t>
  </si>
  <si>
    <t>Computer Systems Manager</t>
  </si>
  <si>
    <t>Benefits Admin</t>
  </si>
  <si>
    <t>Prisco, Camille</t>
  </si>
  <si>
    <t>Recreation Assistand, Senior Programs</t>
  </si>
  <si>
    <t>January 6, 2026</t>
  </si>
  <si>
    <t>2026 Salary Ratification</t>
  </si>
  <si>
    <t>Artese, Nancy</t>
  </si>
  <si>
    <t>Grogan, Deann</t>
  </si>
  <si>
    <t>Assessment Clerk</t>
  </si>
  <si>
    <t>Planning Board Attorney</t>
  </si>
  <si>
    <t>Calandrella, Joeseph</t>
  </si>
  <si>
    <t>Tenner, Gerard</t>
  </si>
  <si>
    <t>Effective 1/1/2026</t>
  </si>
  <si>
    <t>Effective 3/01/2026</t>
  </si>
  <si>
    <t>Highway Department, MEO Less 5%</t>
  </si>
  <si>
    <t>Effective 7/22/2026</t>
  </si>
  <si>
    <t>Game</t>
  </si>
  <si>
    <t>Recreation Specialist (Soccer Instructor) Each Season</t>
  </si>
  <si>
    <t>Recreation Specialist (Soccer Instructor) Winter</t>
  </si>
  <si>
    <t>Pool Assistant Director</t>
  </si>
  <si>
    <t>Agoglia, Nicholas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</si>
</sst>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3" xfId="0" applyFill="1" applyBorder="1"/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0" xfId="0" applyFill="1"/>
    <xf numFmtId="164" fontId="0" fillId="0" borderId="0" xfId="0" applyNumberFormat="1" applyFill="1"/>
    <xf numFmtId="0" fontId="0" fillId="0" borderId="0" xfId="0" applyFill="1" applyAlignment="1">
      <alignment horizontal="center"/>
    </xf>
    <xf numFmtId="0" fontId="4" fillId="0" borderId="3" xfId="0" applyFont="1" applyFill="1" applyBorder="1"/>
    <xf numFmtId="0" fontId="4" fillId="0" borderId="4" xfId="0" applyFont="1" applyFill="1" applyBorder="1"/>
    <xf numFmtId="0" fontId="4" fillId="0" borderId="4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0" xfId="0" applyBorder="1"/>
    <xf numFmtId="0" fontId="5" fillId="0" borderId="4" xfId="0" applyFont="1" applyFill="1" applyBorder="1" applyAlignment="1">
      <alignment horizontal="center"/>
    </xf>
    <xf numFmtId="0" fontId="4" fillId="0" borderId="0" xfId="0" applyFont="1"/>
    <xf numFmtId="164" fontId="2" fillId="0" borderId="1" xfId="0" applyNumberFormat="1" applyFont="1" applyFill="1" applyBorder="1"/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164" fontId="4" fillId="0" borderId="4" xfId="0" applyNumberFormat="1" applyFont="1" applyFill="1" applyBorder="1"/>
    <xf numFmtId="164" fontId="0" fillId="0" borderId="4" xfId="0" applyNumberFormat="1" applyFill="1" applyBorder="1"/>
    <xf numFmtId="164" fontId="0" fillId="0" borderId="2" xfId="0" applyNumberFormat="1" applyFill="1" applyBorder="1"/>
    <xf numFmtId="164" fontId="4" fillId="0" borderId="2" xfId="0" applyNumberFormat="1" applyFont="1" applyFill="1" applyBorder="1"/>
    <xf numFmtId="10" fontId="0" fillId="0" borderId="2" xfId="0" applyNumberFormat="1" applyFill="1" applyBorder="1"/>
    <xf numFmtId="164" fontId="4" fillId="0" borderId="2" xfId="0" applyNumberFormat="1" applyFont="1" applyFill="1" applyBorder="1" applyAlignment="1">
      <alignment horizontal="right"/>
    </xf>
    <xf numFmtId="164" fontId="0" fillId="0" borderId="7" xfId="0" applyNumberFormat="1" applyFill="1" applyBorder="1"/>
    <xf numFmtId="0" fontId="3" fillId="0" borderId="0" xfId="0" applyFont="1" applyAlignment="1">
      <alignment horizontal="center"/>
    </xf>
    <xf numFmtId="15" fontId="3" fillId="0" borderId="0" xfId="0" quotePrefix="1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4"/>
  <sheetViews>
    <sheetView tabSelected="1" topLeftCell="A54" zoomScale="150" zoomScaleNormal="150" workbookViewId="0">
      <selection activeCell="C70" sqref="C1:C1048576"/>
    </sheetView>
  </sheetViews>
  <sheetFormatPr defaultRowHeight="12.5" x14ac:dyDescent="0.25"/>
  <cols>
    <col min="1" max="1" width="22.26953125" customWidth="1"/>
    <col min="2" max="2" width="47.54296875" customWidth="1"/>
    <col min="3" max="3" width="14.26953125" style="11" customWidth="1"/>
    <col min="4" max="4" width="11.453125" style="2" customWidth="1"/>
    <col min="6" max="6" width="10.1796875" bestFit="1" customWidth="1"/>
  </cols>
  <sheetData>
    <row r="1" spans="1:4" ht="15.5" x14ac:dyDescent="0.35">
      <c r="A1" s="31" t="s">
        <v>23</v>
      </c>
      <c r="B1" s="31"/>
      <c r="C1" s="31"/>
      <c r="D1" s="31"/>
    </row>
    <row r="2" spans="1:4" ht="15.5" x14ac:dyDescent="0.35">
      <c r="A2" s="31" t="s">
        <v>128</v>
      </c>
      <c r="B2" s="31"/>
      <c r="C2" s="31"/>
      <c r="D2" s="31"/>
    </row>
    <row r="3" spans="1:4" ht="15.5" x14ac:dyDescent="0.35">
      <c r="A3" s="32" t="s">
        <v>127</v>
      </c>
      <c r="B3" s="31"/>
      <c r="C3" s="31"/>
      <c r="D3" s="31"/>
    </row>
    <row r="4" spans="1:4" x14ac:dyDescent="0.25">
      <c r="A4" s="2"/>
      <c r="B4" s="2"/>
      <c r="C4" s="12"/>
    </row>
    <row r="5" spans="1:4" ht="14" x14ac:dyDescent="0.3">
      <c r="A5" s="3" t="s">
        <v>0</v>
      </c>
      <c r="B5" s="3" t="s">
        <v>1</v>
      </c>
      <c r="C5" s="20" t="s">
        <v>2</v>
      </c>
      <c r="D5" s="4" t="s">
        <v>3</v>
      </c>
    </row>
    <row r="6" spans="1:4" x14ac:dyDescent="0.25">
      <c r="A6" s="21" t="s">
        <v>143</v>
      </c>
      <c r="B6" s="14" t="s">
        <v>61</v>
      </c>
      <c r="C6" s="24">
        <v>51.15</v>
      </c>
      <c r="D6" s="23" t="s">
        <v>71</v>
      </c>
    </row>
    <row r="7" spans="1:4" x14ac:dyDescent="0.25">
      <c r="A7" s="21" t="s">
        <v>129</v>
      </c>
      <c r="B7" s="22" t="s">
        <v>115</v>
      </c>
      <c r="C7" s="24">
        <v>37.5</v>
      </c>
      <c r="D7" s="23" t="s">
        <v>71</v>
      </c>
    </row>
    <row r="8" spans="1:4" x14ac:dyDescent="0.25">
      <c r="A8" s="5" t="s">
        <v>72</v>
      </c>
      <c r="B8" s="6" t="s">
        <v>73</v>
      </c>
      <c r="C8" s="25">
        <v>67.17</v>
      </c>
      <c r="D8" s="7" t="s">
        <v>71</v>
      </c>
    </row>
    <row r="9" spans="1:4" x14ac:dyDescent="0.25">
      <c r="A9" s="5" t="s">
        <v>4</v>
      </c>
      <c r="B9" s="6" t="s">
        <v>30</v>
      </c>
      <c r="C9" s="25">
        <v>49.26</v>
      </c>
      <c r="D9" s="7" t="s">
        <v>71</v>
      </c>
    </row>
    <row r="10" spans="1:4" x14ac:dyDescent="0.25">
      <c r="A10" s="13" t="s">
        <v>77</v>
      </c>
      <c r="B10" s="6" t="s">
        <v>10</v>
      </c>
      <c r="C10" s="25">
        <v>33636</v>
      </c>
      <c r="D10" s="7" t="s">
        <v>70</v>
      </c>
    </row>
    <row r="11" spans="1:4" x14ac:dyDescent="0.25">
      <c r="A11" s="13" t="s">
        <v>133</v>
      </c>
      <c r="B11" s="14" t="s">
        <v>122</v>
      </c>
      <c r="C11" s="25">
        <v>47500</v>
      </c>
      <c r="D11" s="7" t="s">
        <v>70</v>
      </c>
    </row>
    <row r="12" spans="1:4" x14ac:dyDescent="0.25">
      <c r="A12" s="13" t="s">
        <v>74</v>
      </c>
      <c r="B12" s="6" t="s">
        <v>54</v>
      </c>
      <c r="C12" s="25">
        <v>52.39</v>
      </c>
      <c r="D12" s="7" t="s">
        <v>71</v>
      </c>
    </row>
    <row r="13" spans="1:4" x14ac:dyDescent="0.25">
      <c r="A13" s="5" t="s">
        <v>60</v>
      </c>
      <c r="B13" s="14" t="s">
        <v>62</v>
      </c>
      <c r="C13" s="25">
        <v>66.2</v>
      </c>
      <c r="D13" s="7" t="s">
        <v>71</v>
      </c>
    </row>
    <row r="14" spans="1:4" x14ac:dyDescent="0.25">
      <c r="A14" s="13" t="s">
        <v>99</v>
      </c>
      <c r="B14" s="14" t="s">
        <v>28</v>
      </c>
      <c r="C14" s="25">
        <v>87550</v>
      </c>
      <c r="D14" s="7" t="s">
        <v>70</v>
      </c>
    </row>
    <row r="15" spans="1:4" x14ac:dyDescent="0.25">
      <c r="A15" s="5" t="s">
        <v>6</v>
      </c>
      <c r="B15" s="6" t="s">
        <v>7</v>
      </c>
      <c r="C15" s="25">
        <v>124627</v>
      </c>
      <c r="D15" s="7" t="s">
        <v>70</v>
      </c>
    </row>
    <row r="16" spans="1:4" x14ac:dyDescent="0.25">
      <c r="A16" s="5"/>
      <c r="B16" s="6" t="s">
        <v>123</v>
      </c>
      <c r="C16" s="25">
        <v>7500</v>
      </c>
      <c r="D16" s="7" t="s">
        <v>70</v>
      </c>
    </row>
    <row r="17" spans="1:4" x14ac:dyDescent="0.25">
      <c r="A17" s="5"/>
      <c r="B17" s="6" t="s">
        <v>124</v>
      </c>
      <c r="C17" s="25">
        <v>5000</v>
      </c>
      <c r="D17" s="7" t="s">
        <v>70</v>
      </c>
    </row>
    <row r="18" spans="1:4" x14ac:dyDescent="0.25">
      <c r="A18" s="5"/>
      <c r="B18" s="14" t="s">
        <v>112</v>
      </c>
      <c r="C18" s="25">
        <v>2000</v>
      </c>
      <c r="D18" s="7" t="s">
        <v>70</v>
      </c>
    </row>
    <row r="19" spans="1:4" x14ac:dyDescent="0.25">
      <c r="A19" s="13" t="s">
        <v>82</v>
      </c>
      <c r="B19" s="6" t="s">
        <v>66</v>
      </c>
      <c r="C19" s="25">
        <v>67000</v>
      </c>
      <c r="D19" s="7" t="s">
        <v>70</v>
      </c>
    </row>
    <row r="20" spans="1:4" x14ac:dyDescent="0.25">
      <c r="A20" s="13" t="s">
        <v>98</v>
      </c>
      <c r="B20" s="6" t="s">
        <v>31</v>
      </c>
      <c r="C20" s="25">
        <v>34.770000000000003</v>
      </c>
      <c r="D20" s="7" t="s">
        <v>71</v>
      </c>
    </row>
    <row r="21" spans="1:4" x14ac:dyDescent="0.25">
      <c r="A21" s="5" t="s">
        <v>50</v>
      </c>
      <c r="B21" s="6" t="s">
        <v>19</v>
      </c>
      <c r="C21" s="25">
        <f>28.02*1.03</f>
        <v>28.860600000000002</v>
      </c>
      <c r="D21" s="7" t="s">
        <v>71</v>
      </c>
    </row>
    <row r="22" spans="1:4" x14ac:dyDescent="0.25">
      <c r="A22" s="5" t="s">
        <v>8</v>
      </c>
      <c r="B22" s="6" t="s">
        <v>53</v>
      </c>
      <c r="C22" s="25">
        <v>127014</v>
      </c>
      <c r="D22" s="7" t="s">
        <v>70</v>
      </c>
    </row>
    <row r="23" spans="1:4" x14ac:dyDescent="0.25">
      <c r="A23" s="13" t="s">
        <v>83</v>
      </c>
      <c r="B23" s="14" t="s">
        <v>109</v>
      </c>
      <c r="C23" s="25">
        <v>42848</v>
      </c>
      <c r="D23" s="15" t="s">
        <v>70</v>
      </c>
    </row>
    <row r="24" spans="1:4" x14ac:dyDescent="0.25">
      <c r="A24" s="13"/>
      <c r="B24" s="14" t="s">
        <v>111</v>
      </c>
      <c r="C24" s="25">
        <v>21424</v>
      </c>
      <c r="D24" s="15" t="s">
        <v>70</v>
      </c>
    </row>
    <row r="25" spans="1:4" x14ac:dyDescent="0.25">
      <c r="A25" s="13"/>
      <c r="B25" s="14" t="s">
        <v>110</v>
      </c>
      <c r="C25" s="25">
        <v>21424</v>
      </c>
      <c r="D25" s="15" t="s">
        <v>70</v>
      </c>
    </row>
    <row r="26" spans="1:4" x14ac:dyDescent="0.25">
      <c r="A26" s="5" t="s">
        <v>76</v>
      </c>
      <c r="B26" s="6" t="s">
        <v>47</v>
      </c>
      <c r="C26" s="25">
        <v>94208</v>
      </c>
      <c r="D26" s="7" t="s">
        <v>70</v>
      </c>
    </row>
    <row r="27" spans="1:4" x14ac:dyDescent="0.25">
      <c r="A27" s="5"/>
      <c r="B27" s="14" t="s">
        <v>112</v>
      </c>
      <c r="C27" s="25">
        <v>2000</v>
      </c>
      <c r="D27" s="7" t="s">
        <v>70</v>
      </c>
    </row>
    <row r="28" spans="1:4" x14ac:dyDescent="0.25">
      <c r="A28" s="5"/>
      <c r="B28" s="6" t="s">
        <v>36</v>
      </c>
      <c r="C28" s="25">
        <v>2000</v>
      </c>
      <c r="D28" s="7" t="s">
        <v>70</v>
      </c>
    </row>
    <row r="29" spans="1:4" x14ac:dyDescent="0.25">
      <c r="A29" s="5"/>
      <c r="B29" s="6" t="s">
        <v>80</v>
      </c>
      <c r="C29" s="25">
        <v>5000</v>
      </c>
      <c r="D29" s="7" t="s">
        <v>70</v>
      </c>
    </row>
    <row r="30" spans="1:4" x14ac:dyDescent="0.25">
      <c r="A30" s="13" t="s">
        <v>103</v>
      </c>
      <c r="B30" s="14" t="s">
        <v>29</v>
      </c>
      <c r="C30" s="25">
        <f>+C55*1.1</f>
        <v>60.17880000000001</v>
      </c>
      <c r="D30" s="7" t="s">
        <v>71</v>
      </c>
    </row>
    <row r="31" spans="1:4" x14ac:dyDescent="0.25">
      <c r="A31" s="13" t="s">
        <v>116</v>
      </c>
      <c r="B31" s="14" t="s">
        <v>100</v>
      </c>
      <c r="C31" s="26">
        <v>67704</v>
      </c>
      <c r="D31" s="7" t="s">
        <v>70</v>
      </c>
    </row>
    <row r="32" spans="1:4" x14ac:dyDescent="0.25">
      <c r="A32" s="13" t="s">
        <v>130</v>
      </c>
      <c r="B32" s="14" t="s">
        <v>131</v>
      </c>
      <c r="C32" s="25">
        <v>30</v>
      </c>
      <c r="D32" s="7" t="s">
        <v>71</v>
      </c>
    </row>
    <row r="33" spans="1:6" x14ac:dyDescent="0.25">
      <c r="A33" s="13" t="s">
        <v>117</v>
      </c>
      <c r="B33" s="6" t="s">
        <v>31</v>
      </c>
      <c r="C33" s="25">
        <v>28.84</v>
      </c>
      <c r="D33" s="7" t="s">
        <v>71</v>
      </c>
    </row>
    <row r="34" spans="1:6" x14ac:dyDescent="0.25">
      <c r="A34" s="5" t="s">
        <v>11</v>
      </c>
      <c r="B34" s="14" t="s">
        <v>26</v>
      </c>
      <c r="C34" s="25">
        <v>55136</v>
      </c>
      <c r="D34" s="7" t="s">
        <v>70</v>
      </c>
    </row>
    <row r="35" spans="1:6" x14ac:dyDescent="0.25">
      <c r="A35" s="13" t="s">
        <v>113</v>
      </c>
      <c r="B35" s="14" t="s">
        <v>105</v>
      </c>
      <c r="C35" s="25">
        <v>68076</v>
      </c>
      <c r="D35" s="7" t="s">
        <v>70</v>
      </c>
    </row>
    <row r="36" spans="1:6" x14ac:dyDescent="0.25">
      <c r="A36" s="13"/>
      <c r="B36" s="14" t="s">
        <v>67</v>
      </c>
      <c r="C36" s="25">
        <v>2000</v>
      </c>
      <c r="D36" s="7" t="s">
        <v>70</v>
      </c>
    </row>
    <row r="37" spans="1:6" x14ac:dyDescent="0.25">
      <c r="A37" s="5" t="s">
        <v>12</v>
      </c>
      <c r="B37" s="6" t="s">
        <v>69</v>
      </c>
      <c r="C37" s="25">
        <v>42.23</v>
      </c>
      <c r="D37" s="7" t="s">
        <v>71</v>
      </c>
    </row>
    <row r="38" spans="1:6" x14ac:dyDescent="0.25">
      <c r="A38" s="13" t="s">
        <v>119</v>
      </c>
      <c r="B38" s="14" t="s">
        <v>137</v>
      </c>
      <c r="C38" s="25">
        <v>46.79</v>
      </c>
      <c r="D38" s="7" t="s">
        <v>71</v>
      </c>
      <c r="E38" s="19" t="s">
        <v>135</v>
      </c>
    </row>
    <row r="39" spans="1:6" x14ac:dyDescent="0.25">
      <c r="A39" s="13"/>
      <c r="B39" s="14" t="s">
        <v>30</v>
      </c>
      <c r="C39" s="26">
        <v>49.26</v>
      </c>
      <c r="D39" s="7" t="s">
        <v>71</v>
      </c>
      <c r="E39" s="19" t="s">
        <v>138</v>
      </c>
    </row>
    <row r="40" spans="1:6" x14ac:dyDescent="0.25">
      <c r="A40" s="13" t="s">
        <v>63</v>
      </c>
      <c r="B40" s="6" t="s">
        <v>64</v>
      </c>
      <c r="C40" s="25">
        <v>29406</v>
      </c>
      <c r="D40" s="7" t="s">
        <v>70</v>
      </c>
    </row>
    <row r="41" spans="1:6" x14ac:dyDescent="0.25">
      <c r="A41" s="13"/>
      <c r="B41" s="14" t="s">
        <v>132</v>
      </c>
      <c r="C41" s="25">
        <v>7500</v>
      </c>
      <c r="D41" s="7" t="s">
        <v>70</v>
      </c>
      <c r="E41" s="1"/>
    </row>
    <row r="42" spans="1:6" s="10" customFormat="1" x14ac:dyDescent="0.25">
      <c r="A42" s="5" t="s">
        <v>13</v>
      </c>
      <c r="B42" s="6" t="s">
        <v>68</v>
      </c>
      <c r="C42" s="25">
        <v>117832</v>
      </c>
      <c r="D42" s="7" t="s">
        <v>70</v>
      </c>
    </row>
    <row r="43" spans="1:6" x14ac:dyDescent="0.25">
      <c r="A43" s="5" t="s">
        <v>14</v>
      </c>
      <c r="B43" s="6" t="s">
        <v>15</v>
      </c>
      <c r="C43" s="25">
        <v>97838</v>
      </c>
      <c r="D43" s="7" t="s">
        <v>70</v>
      </c>
    </row>
    <row r="44" spans="1:6" x14ac:dyDescent="0.25">
      <c r="A44" s="5" t="s">
        <v>16</v>
      </c>
      <c r="B44" s="6" t="s">
        <v>32</v>
      </c>
      <c r="C44" s="25">
        <v>41.69</v>
      </c>
      <c r="D44" s="7" t="s">
        <v>71</v>
      </c>
      <c r="F44" s="1"/>
    </row>
    <row r="45" spans="1:6" x14ac:dyDescent="0.25">
      <c r="A45" s="13" t="s">
        <v>94</v>
      </c>
      <c r="B45" s="6" t="s">
        <v>10</v>
      </c>
      <c r="C45" s="26">
        <v>33636</v>
      </c>
      <c r="D45" s="7" t="s">
        <v>70</v>
      </c>
    </row>
    <row r="46" spans="1:6" x14ac:dyDescent="0.25">
      <c r="A46" s="5" t="s">
        <v>17</v>
      </c>
      <c r="B46" s="14" t="s">
        <v>102</v>
      </c>
      <c r="C46" s="25">
        <v>108.74</v>
      </c>
      <c r="D46" s="7" t="s">
        <v>71</v>
      </c>
    </row>
    <row r="47" spans="1:6" x14ac:dyDescent="0.25">
      <c r="A47" s="5" t="s">
        <v>59</v>
      </c>
      <c r="B47" s="14" t="s">
        <v>62</v>
      </c>
      <c r="C47" s="25">
        <v>66.2</v>
      </c>
      <c r="D47" s="7" t="s">
        <v>71</v>
      </c>
    </row>
    <row r="48" spans="1:6" x14ac:dyDescent="0.25">
      <c r="A48" s="5" t="s">
        <v>81</v>
      </c>
      <c r="B48" s="14" t="s">
        <v>29</v>
      </c>
      <c r="C48" s="26">
        <f>+C52*1.1</f>
        <v>52.656450000000007</v>
      </c>
      <c r="D48" s="7" t="s">
        <v>71</v>
      </c>
    </row>
    <row r="49" spans="1:7" x14ac:dyDescent="0.25">
      <c r="A49" s="5" t="s">
        <v>20</v>
      </c>
      <c r="B49" s="6" t="s">
        <v>21</v>
      </c>
      <c r="C49" s="26">
        <v>132529</v>
      </c>
      <c r="D49" s="7" t="s">
        <v>70</v>
      </c>
    </row>
    <row r="50" spans="1:7" x14ac:dyDescent="0.25">
      <c r="A50" s="5"/>
      <c r="B50" s="6" t="s">
        <v>22</v>
      </c>
      <c r="C50" s="26">
        <v>7661</v>
      </c>
      <c r="D50" s="7" t="s">
        <v>70</v>
      </c>
    </row>
    <row r="51" spans="1:7" x14ac:dyDescent="0.25">
      <c r="A51" s="13" t="s">
        <v>88</v>
      </c>
      <c r="B51" s="14" t="s">
        <v>89</v>
      </c>
      <c r="C51" s="26">
        <v>45.59</v>
      </c>
      <c r="D51" s="7" t="s">
        <v>71</v>
      </c>
    </row>
    <row r="52" spans="1:7" x14ac:dyDescent="0.25">
      <c r="A52" s="13"/>
      <c r="B52" s="14" t="s">
        <v>90</v>
      </c>
      <c r="C52" s="27">
        <f>+C51*1.05</f>
        <v>47.869500000000002</v>
      </c>
      <c r="D52" s="7" t="s">
        <v>71</v>
      </c>
      <c r="F52" s="1"/>
      <c r="G52" s="1"/>
    </row>
    <row r="53" spans="1:7" x14ac:dyDescent="0.25">
      <c r="A53" s="13"/>
      <c r="B53" s="14" t="s">
        <v>91</v>
      </c>
      <c r="C53" s="26">
        <f>+C51*1.1</f>
        <v>50.149000000000008</v>
      </c>
      <c r="D53" s="7" t="s">
        <v>71</v>
      </c>
      <c r="F53" s="1"/>
      <c r="G53" s="1"/>
    </row>
    <row r="54" spans="1:7" x14ac:dyDescent="0.25">
      <c r="A54" s="13"/>
      <c r="B54" s="14" t="s">
        <v>92</v>
      </c>
      <c r="C54" s="26">
        <f>+C51*1.15</f>
        <v>52.4285</v>
      </c>
      <c r="D54" s="7" t="s">
        <v>71</v>
      </c>
      <c r="F54" s="1"/>
      <c r="G54" s="1"/>
    </row>
    <row r="55" spans="1:7" x14ac:dyDescent="0.25">
      <c r="A55" s="13"/>
      <c r="B55" s="14" t="s">
        <v>93</v>
      </c>
      <c r="C55" s="26">
        <f>+C51*1.2</f>
        <v>54.708000000000006</v>
      </c>
      <c r="D55" s="7" t="s">
        <v>71</v>
      </c>
      <c r="F55" s="1"/>
      <c r="G55" s="1"/>
    </row>
    <row r="56" spans="1:7" x14ac:dyDescent="0.25">
      <c r="A56" s="13"/>
      <c r="B56" s="14" t="s">
        <v>106</v>
      </c>
      <c r="C56" s="28">
        <v>0.05</v>
      </c>
      <c r="D56" s="15" t="s">
        <v>71</v>
      </c>
    </row>
    <row r="57" spans="1:7" x14ac:dyDescent="0.25">
      <c r="A57" s="13" t="s">
        <v>125</v>
      </c>
      <c r="B57" s="14" t="s">
        <v>126</v>
      </c>
      <c r="C57" s="26">
        <v>30.9</v>
      </c>
      <c r="D57" s="15" t="s">
        <v>71</v>
      </c>
    </row>
    <row r="58" spans="1:7" x14ac:dyDescent="0.25">
      <c r="A58" s="5" t="s">
        <v>24</v>
      </c>
      <c r="B58" s="6" t="s">
        <v>30</v>
      </c>
      <c r="C58" s="26">
        <v>49.26</v>
      </c>
      <c r="D58" s="7" t="s">
        <v>71</v>
      </c>
    </row>
    <row r="59" spans="1:7" ht="14" x14ac:dyDescent="0.3">
      <c r="A59" s="13" t="s">
        <v>104</v>
      </c>
      <c r="B59" s="6" t="s">
        <v>9</v>
      </c>
      <c r="C59" s="26">
        <v>105534</v>
      </c>
      <c r="D59" s="18" t="s">
        <v>70</v>
      </c>
    </row>
    <row r="60" spans="1:7" ht="14" x14ac:dyDescent="0.3">
      <c r="A60" s="13" t="s">
        <v>95</v>
      </c>
      <c r="B60" s="14" t="s">
        <v>96</v>
      </c>
      <c r="C60" s="27">
        <v>93628</v>
      </c>
      <c r="D60" s="18" t="s">
        <v>70</v>
      </c>
    </row>
    <row r="61" spans="1:7" x14ac:dyDescent="0.25">
      <c r="A61" s="5" t="s">
        <v>65</v>
      </c>
      <c r="B61" s="6" t="s">
        <v>31</v>
      </c>
      <c r="C61" s="26">
        <v>34.770000000000003</v>
      </c>
      <c r="D61" s="7" t="s">
        <v>71</v>
      </c>
      <c r="E61" s="17"/>
    </row>
    <row r="62" spans="1:7" x14ac:dyDescent="0.25">
      <c r="A62" s="5" t="s">
        <v>25</v>
      </c>
      <c r="B62" s="6" t="s">
        <v>30</v>
      </c>
      <c r="C62" s="26">
        <v>49.26</v>
      </c>
      <c r="D62" s="7" t="s">
        <v>71</v>
      </c>
    </row>
    <row r="63" spans="1:7" x14ac:dyDescent="0.25">
      <c r="A63" s="5" t="s">
        <v>134</v>
      </c>
      <c r="B63" s="14" t="s">
        <v>120</v>
      </c>
      <c r="C63" s="26">
        <v>44.33</v>
      </c>
      <c r="D63" s="7" t="s">
        <v>71</v>
      </c>
      <c r="E63" s="19" t="s">
        <v>135</v>
      </c>
    </row>
    <row r="64" spans="1:7" x14ac:dyDescent="0.25">
      <c r="A64" s="5"/>
      <c r="B64" s="14" t="s">
        <v>121</v>
      </c>
      <c r="C64" s="26">
        <v>46.79</v>
      </c>
      <c r="D64" s="7" t="s">
        <v>71</v>
      </c>
      <c r="E64" s="19" t="s">
        <v>136</v>
      </c>
    </row>
    <row r="65" spans="1:5" x14ac:dyDescent="0.25">
      <c r="A65" s="5" t="s">
        <v>27</v>
      </c>
      <c r="B65" s="6" t="s">
        <v>78</v>
      </c>
      <c r="C65" s="26">
        <v>55.52</v>
      </c>
      <c r="D65" s="7" t="s">
        <v>71</v>
      </c>
    </row>
    <row r="66" spans="1:5" x14ac:dyDescent="0.25">
      <c r="A66" s="5" t="s">
        <v>79</v>
      </c>
      <c r="B66" s="6" t="s">
        <v>18</v>
      </c>
      <c r="C66" s="26">
        <v>108407</v>
      </c>
      <c r="D66" s="7" t="s">
        <v>70</v>
      </c>
    </row>
    <row r="67" spans="1:5" x14ac:dyDescent="0.25">
      <c r="A67" s="5"/>
      <c r="B67" s="14" t="s">
        <v>114</v>
      </c>
      <c r="C67" s="26">
        <v>5000</v>
      </c>
      <c r="D67" s="7" t="s">
        <v>70</v>
      </c>
      <c r="E67" s="19"/>
    </row>
    <row r="68" spans="1:5" x14ac:dyDescent="0.25">
      <c r="A68" s="5"/>
      <c r="B68" s="14" t="s">
        <v>97</v>
      </c>
      <c r="C68" s="26">
        <v>6000</v>
      </c>
      <c r="D68" s="7" t="s">
        <v>70</v>
      </c>
    </row>
    <row r="69" spans="1:5" x14ac:dyDescent="0.25">
      <c r="A69" s="5" t="s">
        <v>51</v>
      </c>
      <c r="B69" s="6" t="s">
        <v>31</v>
      </c>
      <c r="C69" s="26">
        <v>46.91</v>
      </c>
      <c r="D69" s="7" t="s">
        <v>71</v>
      </c>
    </row>
    <row r="70" spans="1:5" x14ac:dyDescent="0.25">
      <c r="A70" s="13" t="s">
        <v>118</v>
      </c>
      <c r="B70" s="14" t="s">
        <v>97</v>
      </c>
      <c r="C70" s="26">
        <v>55000</v>
      </c>
      <c r="D70" s="7" t="s">
        <v>70</v>
      </c>
    </row>
    <row r="71" spans="1:5" x14ac:dyDescent="0.25">
      <c r="A71" s="13" t="s">
        <v>84</v>
      </c>
      <c r="B71" s="6" t="s">
        <v>30</v>
      </c>
      <c r="C71" s="26">
        <v>49.26</v>
      </c>
      <c r="D71" s="15" t="s">
        <v>71</v>
      </c>
    </row>
    <row r="72" spans="1:5" x14ac:dyDescent="0.25">
      <c r="A72" s="13" t="s">
        <v>85</v>
      </c>
      <c r="B72" s="6" t="s">
        <v>30</v>
      </c>
      <c r="C72" s="26">
        <v>49.26</v>
      </c>
      <c r="D72" s="15" t="s">
        <v>71</v>
      </c>
    </row>
    <row r="73" spans="1:5" x14ac:dyDescent="0.25">
      <c r="A73" s="5" t="s">
        <v>49</v>
      </c>
      <c r="B73" s="6"/>
      <c r="C73" s="26">
        <v>340</v>
      </c>
      <c r="D73" s="7" t="s">
        <v>70</v>
      </c>
    </row>
    <row r="74" spans="1:5" x14ac:dyDescent="0.25">
      <c r="A74" s="13" t="s">
        <v>101</v>
      </c>
      <c r="B74" s="6"/>
      <c r="C74" s="26">
        <v>25</v>
      </c>
      <c r="D74" s="7" t="s">
        <v>71</v>
      </c>
    </row>
    <row r="75" spans="1:5" x14ac:dyDescent="0.25">
      <c r="A75" s="5" t="s">
        <v>58</v>
      </c>
      <c r="B75" s="6"/>
      <c r="C75" s="26">
        <v>6500</v>
      </c>
      <c r="D75" s="7" t="s">
        <v>70</v>
      </c>
    </row>
    <row r="76" spans="1:5" x14ac:dyDescent="0.25">
      <c r="A76" s="5" t="s">
        <v>5</v>
      </c>
      <c r="B76" s="6"/>
      <c r="C76" s="26">
        <v>3000</v>
      </c>
      <c r="D76" s="7" t="s">
        <v>70</v>
      </c>
    </row>
    <row r="77" spans="1:5" x14ac:dyDescent="0.25">
      <c r="A77" s="5" t="s">
        <v>33</v>
      </c>
      <c r="B77" s="6"/>
      <c r="C77" s="26">
        <v>900</v>
      </c>
      <c r="D77" s="7" t="s">
        <v>70</v>
      </c>
    </row>
    <row r="78" spans="1:5" x14ac:dyDescent="0.25">
      <c r="A78" s="5" t="s">
        <v>34</v>
      </c>
      <c r="B78" s="6"/>
      <c r="C78" s="26">
        <v>500</v>
      </c>
      <c r="D78" s="7" t="s">
        <v>70</v>
      </c>
    </row>
    <row r="79" spans="1:5" x14ac:dyDescent="0.25">
      <c r="A79" s="5" t="s">
        <v>75</v>
      </c>
      <c r="B79" s="6"/>
      <c r="C79" s="26">
        <v>12500</v>
      </c>
      <c r="D79" s="7" t="s">
        <v>70</v>
      </c>
    </row>
    <row r="80" spans="1:5" x14ac:dyDescent="0.25">
      <c r="A80" s="5" t="s">
        <v>75</v>
      </c>
      <c r="B80" s="6"/>
      <c r="C80" s="26">
        <v>7000</v>
      </c>
      <c r="D80" s="7" t="s">
        <v>70</v>
      </c>
    </row>
    <row r="81" spans="1:4" x14ac:dyDescent="0.25">
      <c r="A81" s="5" t="s">
        <v>48</v>
      </c>
      <c r="B81" s="6"/>
      <c r="C81" s="26">
        <v>16000</v>
      </c>
      <c r="D81" s="7" t="s">
        <v>70</v>
      </c>
    </row>
    <row r="82" spans="1:4" x14ac:dyDescent="0.25">
      <c r="A82" s="16" t="s">
        <v>35</v>
      </c>
      <c r="B82" s="6"/>
      <c r="C82" s="27">
        <v>1000</v>
      </c>
      <c r="D82" s="7" t="s">
        <v>70</v>
      </c>
    </row>
    <row r="83" spans="1:4" x14ac:dyDescent="0.25">
      <c r="A83" s="5" t="s">
        <v>57</v>
      </c>
      <c r="B83" s="6"/>
      <c r="C83" s="26">
        <v>17</v>
      </c>
      <c r="D83" s="15" t="s">
        <v>71</v>
      </c>
    </row>
    <row r="84" spans="1:4" x14ac:dyDescent="0.25">
      <c r="A84" s="5" t="s">
        <v>56</v>
      </c>
      <c r="B84" s="6"/>
      <c r="C84" s="26">
        <v>17</v>
      </c>
      <c r="D84" s="15" t="s">
        <v>71</v>
      </c>
    </row>
    <row r="85" spans="1:4" x14ac:dyDescent="0.25">
      <c r="A85" s="13" t="s">
        <v>86</v>
      </c>
      <c r="B85" s="6"/>
      <c r="C85" s="26">
        <v>900</v>
      </c>
      <c r="D85" s="7" t="s">
        <v>70</v>
      </c>
    </row>
    <row r="86" spans="1:4" x14ac:dyDescent="0.25">
      <c r="A86" s="13" t="s">
        <v>87</v>
      </c>
      <c r="B86" s="6"/>
      <c r="C86" s="26">
        <v>500</v>
      </c>
      <c r="D86" s="7" t="s">
        <v>70</v>
      </c>
    </row>
    <row r="87" spans="1:4" x14ac:dyDescent="0.25">
      <c r="A87" s="5" t="s">
        <v>37</v>
      </c>
      <c r="B87" s="6"/>
      <c r="C87" s="26">
        <v>900</v>
      </c>
      <c r="D87" s="7" t="s">
        <v>70</v>
      </c>
    </row>
    <row r="88" spans="1:4" x14ac:dyDescent="0.25">
      <c r="A88" s="5" t="s">
        <v>38</v>
      </c>
      <c r="B88" s="6"/>
      <c r="C88" s="26">
        <v>500</v>
      </c>
      <c r="D88" s="7" t="s">
        <v>70</v>
      </c>
    </row>
    <row r="89" spans="1:4" x14ac:dyDescent="0.25">
      <c r="A89" s="5" t="s">
        <v>55</v>
      </c>
      <c r="B89" s="6"/>
      <c r="C89" s="26">
        <v>15000</v>
      </c>
      <c r="D89" s="7" t="s">
        <v>70</v>
      </c>
    </row>
    <row r="90" spans="1:4" x14ac:dyDescent="0.25">
      <c r="A90" s="5" t="s">
        <v>142</v>
      </c>
      <c r="B90" s="6"/>
      <c r="C90" s="26">
        <v>13000</v>
      </c>
      <c r="D90" s="7" t="s">
        <v>70</v>
      </c>
    </row>
    <row r="91" spans="1:4" x14ac:dyDescent="0.25">
      <c r="A91" s="13" t="s">
        <v>52</v>
      </c>
      <c r="B91" s="6"/>
      <c r="C91" s="29" t="s">
        <v>107</v>
      </c>
      <c r="D91" s="15" t="s">
        <v>71</v>
      </c>
    </row>
    <row r="92" spans="1:4" x14ac:dyDescent="0.25">
      <c r="A92" s="13" t="s">
        <v>108</v>
      </c>
      <c r="B92" s="6"/>
      <c r="C92" s="29">
        <v>70</v>
      </c>
      <c r="D92" s="15" t="s">
        <v>139</v>
      </c>
    </row>
    <row r="93" spans="1:4" x14ac:dyDescent="0.25">
      <c r="A93" s="5" t="s">
        <v>140</v>
      </c>
      <c r="B93" s="6"/>
      <c r="C93" s="29">
        <v>7000</v>
      </c>
      <c r="D93" s="15"/>
    </row>
    <row r="94" spans="1:4" x14ac:dyDescent="0.25">
      <c r="A94" s="5" t="s">
        <v>141</v>
      </c>
      <c r="B94" s="6"/>
      <c r="C94" s="28">
        <v>0.9</v>
      </c>
      <c r="D94" s="15"/>
    </row>
    <row r="95" spans="1:4" x14ac:dyDescent="0.25">
      <c r="A95" s="5" t="s">
        <v>39</v>
      </c>
      <c r="B95" s="6"/>
      <c r="C95" s="28">
        <v>0.9</v>
      </c>
      <c r="D95" s="15"/>
    </row>
    <row r="96" spans="1:4" x14ac:dyDescent="0.25">
      <c r="A96" s="5" t="s">
        <v>40</v>
      </c>
      <c r="B96" s="6"/>
      <c r="C96" s="26">
        <v>12373</v>
      </c>
      <c r="D96" s="7" t="s">
        <v>70</v>
      </c>
    </row>
    <row r="97" spans="1:4" x14ac:dyDescent="0.25">
      <c r="A97" s="5" t="s">
        <v>41</v>
      </c>
      <c r="B97" s="6"/>
      <c r="C97" s="26">
        <v>1500</v>
      </c>
      <c r="D97" s="7" t="s">
        <v>70</v>
      </c>
    </row>
    <row r="98" spans="1:4" x14ac:dyDescent="0.25">
      <c r="A98" s="5" t="s">
        <v>42</v>
      </c>
      <c r="B98" s="6"/>
      <c r="C98" s="26">
        <v>58032</v>
      </c>
      <c r="D98" s="7" t="s">
        <v>70</v>
      </c>
    </row>
    <row r="99" spans="1:4" x14ac:dyDescent="0.25">
      <c r="A99" s="5" t="s">
        <v>43</v>
      </c>
      <c r="B99" s="6"/>
      <c r="C99" s="26">
        <v>900</v>
      </c>
      <c r="D99" s="7" t="s">
        <v>70</v>
      </c>
    </row>
    <row r="100" spans="1:4" x14ac:dyDescent="0.25">
      <c r="A100" s="5" t="s">
        <v>44</v>
      </c>
      <c r="B100" s="6"/>
      <c r="C100" s="26">
        <v>500</v>
      </c>
      <c r="D100" s="7" t="s">
        <v>70</v>
      </c>
    </row>
    <row r="101" spans="1:4" x14ac:dyDescent="0.25">
      <c r="A101" s="5" t="s">
        <v>45</v>
      </c>
      <c r="B101" s="6"/>
      <c r="C101" s="26">
        <v>900</v>
      </c>
      <c r="D101" s="7" t="s">
        <v>70</v>
      </c>
    </row>
    <row r="102" spans="1:4" x14ac:dyDescent="0.25">
      <c r="A102" s="8" t="s">
        <v>46</v>
      </c>
      <c r="B102" s="9"/>
      <c r="C102" s="30">
        <v>500</v>
      </c>
      <c r="D102" s="7" t="s">
        <v>70</v>
      </c>
    </row>
    <row r="103" spans="1:4" x14ac:dyDescent="0.25">
      <c r="A103" s="10"/>
      <c r="B103" s="10"/>
      <c r="D103" s="12"/>
    </row>
    <row r="104" spans="1:4" x14ac:dyDescent="0.25">
      <c r="A104" s="10"/>
      <c r="B104" s="10"/>
      <c r="D104" s="12"/>
    </row>
  </sheetData>
  <mergeCells count="3">
    <mergeCell ref="A1:D1"/>
    <mergeCell ref="A2:D2"/>
    <mergeCell ref="A3:D3"/>
  </mergeCells>
  <phoneticPr fontId="1" type="noConversion"/>
  <printOptions horizontalCentered="1"/>
  <pageMargins left="0.7" right="0.7" top="0.25" bottom="0.5" header="0.3" footer="0.3"/>
  <pageSetup scale="86" fitToHeight="2" orientation="landscape" r:id="rId1"/>
  <headerFooter alignWithMargins="0">
    <oddFooter>&amp;C&amp;P&amp;R&amp;D&amp;T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>Town of Pound 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Erin Trostle</cp:lastModifiedBy>
  <cp:lastPrinted>2024-12-05T18:06:34Z</cp:lastPrinted>
  <dcterms:created xsi:type="dcterms:W3CDTF">2009-01-06T19:18:16Z</dcterms:created>
  <dcterms:modified xsi:type="dcterms:W3CDTF">2026-01-06T14:31:07Z</dcterms:modified>
</cp:coreProperties>
</file>